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I29" i="1"/>
  <c r="I28" i="1"/>
  <c r="I25" i="1"/>
  <c r="I24" i="1"/>
  <c r="I23" i="1"/>
  <c r="I20" i="1"/>
  <c r="I17" i="1"/>
  <c r="I14" i="1"/>
  <c r="I11" i="1"/>
  <c r="I33" i="1"/>
  <c r="H31" i="1"/>
  <c r="G31" i="1"/>
  <c r="F31" i="1"/>
  <c r="E31" i="1"/>
  <c r="D31" i="1"/>
  <c r="H26" i="1"/>
  <c r="G26" i="1"/>
  <c r="F26" i="1"/>
  <c r="E26" i="1"/>
  <c r="D26" i="1"/>
  <c r="I21" i="1"/>
  <c r="L21" i="1" s="1"/>
  <c r="I18" i="1"/>
  <c r="L18" i="1" s="1"/>
  <c r="I15" i="1"/>
  <c r="L15" i="1" s="1"/>
  <c r="I12" i="1"/>
  <c r="L12" i="1" s="1"/>
  <c r="H9" i="1"/>
  <c r="G9" i="1"/>
  <c r="F9" i="1"/>
  <c r="E9" i="1"/>
  <c r="D9" i="1"/>
  <c r="I8" i="1"/>
  <c r="I7" i="1"/>
  <c r="I6" i="1"/>
  <c r="I31" i="1" l="1"/>
  <c r="L31" i="1" s="1"/>
  <c r="I26" i="1"/>
  <c r="L26" i="1" s="1"/>
  <c r="I9" i="1"/>
  <c r="L9" i="1" s="1"/>
  <c r="L33" i="1" l="1"/>
</calcChain>
</file>

<file path=xl/sharedStrings.xml><?xml version="1.0" encoding="utf-8"?>
<sst xmlns="http://schemas.openxmlformats.org/spreadsheetml/2006/main" count="74" uniqueCount="41">
  <si>
    <t>COLOUR</t>
  </si>
  <si>
    <t>BLACK</t>
  </si>
  <si>
    <t>WHITE</t>
  </si>
  <si>
    <t>8 PCS</t>
  </si>
  <si>
    <t>12 PCS</t>
  </si>
  <si>
    <t>HAUT/ NUDE</t>
  </si>
  <si>
    <t>9 PCS</t>
  </si>
  <si>
    <t>18 PCS</t>
  </si>
  <si>
    <t>31 PCS</t>
  </si>
  <si>
    <t>SKIN/HAUT</t>
  </si>
  <si>
    <t>14 PCS</t>
  </si>
  <si>
    <t>16 PCS</t>
  </si>
  <si>
    <t>8PCS</t>
  </si>
  <si>
    <t>3 PCS</t>
  </si>
  <si>
    <t>7 PCS</t>
  </si>
  <si>
    <t>HAUT</t>
  </si>
  <si>
    <t>ARTICLE
PICTURE</t>
  </si>
  <si>
    <t>ARTICLE CODE&amp;
DESCRIPTION</t>
  </si>
  <si>
    <t>SIZE
S/M</t>
  </si>
  <si>
    <t>SIZE
M/L</t>
  </si>
  <si>
    <t>SIZE
L/XL</t>
  </si>
  <si>
    <t>SIZE
XL</t>
  </si>
  <si>
    <t xml:space="preserve">SIZE
XXL </t>
  </si>
  <si>
    <t>TOTAL
PIECES</t>
  </si>
  <si>
    <t>RETAIL PRICE</t>
  </si>
  <si>
    <t>410108
MASSAGING SHORT
MICROFIBER</t>
  </si>
  <si>
    <t>410107
MASSAGING
HIGH WAISTED
TOP</t>
  </si>
  <si>
    <t>410106
SHORT TOP
WITH MILK FIBER</t>
  </si>
  <si>
    <t xml:space="preserve">RETAIL PRICE </t>
  </si>
  <si>
    <t>410105
SHORT CLASSIC
WITH MILK FIBER</t>
  </si>
  <si>
    <t>410104
SHAPING AND
MASSAGING
SHORT</t>
  </si>
  <si>
    <t>210100
SHAPING
OPEN UP CAMISOLE</t>
  </si>
  <si>
    <t xml:space="preserve">
210101
SHAPING PUSH-UP
TOP TANK </t>
  </si>
  <si>
    <t xml:space="preserve">WITH
PHOTO </t>
  </si>
  <si>
    <t>TOTAL
CARTONS</t>
  </si>
  <si>
    <t>Goods packed in box with product photo</t>
  </si>
  <si>
    <t xml:space="preserve">TOTAL PIECES </t>
  </si>
  <si>
    <t>NUMBER
OF
CARTONS</t>
  </si>
  <si>
    <t>GOODS
TOTAL
VALUE</t>
  </si>
  <si>
    <t>PACK =
SINGLE
PAPER 
BOX</t>
  </si>
  <si>
    <t xml:space="preserve">STOCK BODY&amp;CO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</si>
</sst>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€-2]\ #,##0.00;[Red]\-[$€-2]\ #,##0.00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1" xfId="0" applyFont="1" applyBorder="1" applyAlignment="1">
      <alignment wrapText="1"/>
    </xf>
    <xf numFmtId="0" fontId="4" fillId="0" borderId="0" xfId="0" applyFont="1"/>
    <xf numFmtId="164" fontId="0" fillId="0" borderId="0" xfId="0" applyNumberFormat="1"/>
    <xf numFmtId="164" fontId="4" fillId="0" borderId="0" xfId="0" applyNumberFormat="1" applyFont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0" xfId="0" applyFont="1"/>
    <xf numFmtId="164" fontId="4" fillId="0" borderId="2" xfId="0" applyNumberFormat="1" applyFont="1" applyBorder="1"/>
    <xf numFmtId="0" fontId="0" fillId="0" borderId="4" xfId="0" applyBorder="1" applyAlignment="1">
      <alignment wrapText="1"/>
    </xf>
    <xf numFmtId="0" fontId="4" fillId="0" borderId="5" xfId="0" applyFont="1" applyBorder="1"/>
    <xf numFmtId="0" fontId="4" fillId="0" borderId="4" xfId="0" applyFont="1" applyBorder="1" applyAlignment="1">
      <alignment wrapText="1"/>
    </xf>
    <xf numFmtId="0" fontId="4" fillId="0" borderId="2" xfId="0" applyFont="1" applyBorder="1"/>
    <xf numFmtId="0" fontId="0" fillId="0" borderId="2" xfId="0" applyBorder="1"/>
    <xf numFmtId="0" fontId="5" fillId="0" borderId="1" xfId="0" applyFont="1" applyBorder="1"/>
    <xf numFmtId="0" fontId="9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5" xfId="0" applyFont="1" applyBorder="1"/>
    <xf numFmtId="164" fontId="10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8" fillId="0" borderId="0" xfId="0" applyFont="1"/>
    <xf numFmtId="165" fontId="8" fillId="2" borderId="2" xfId="0" applyNumberFormat="1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wrapText="1"/>
    </xf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5</xdr:row>
      <xdr:rowOff>34925</xdr:rowOff>
    </xdr:from>
    <xdr:to>
      <xdr:col>0</xdr:col>
      <xdr:colOff>990600</xdr:colOff>
      <xdr:row>7</xdr:row>
      <xdr:rowOff>225425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EECBD0BE-F383-3A62-9F46-DA88A5B84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2787650"/>
          <a:ext cx="9271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107950</xdr:colOff>
      <xdr:row>10</xdr:row>
      <xdr:rowOff>12700</xdr:rowOff>
    </xdr:from>
    <xdr:to>
      <xdr:col>0</xdr:col>
      <xdr:colOff>825500</xdr:colOff>
      <xdr:row>10</xdr:row>
      <xdr:rowOff>730250</xdr:rowOff>
    </xdr:to>
    <xdr:pic>
      <xdr:nvPicPr>
        <xdr:cNvPr id="4" name="Immagine 3" descr="410108_skin_eng">
          <a:extLst>
            <a:ext uri="{FF2B5EF4-FFF2-40B4-BE49-F238E27FC236}">
              <a16:creationId xmlns:a16="http://schemas.microsoft.com/office/drawing/2014/main" xmlns="" id="{C5DF8964-9A30-FD62-93B2-31711E930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50" y="4394200"/>
          <a:ext cx="71755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161924</xdr:colOff>
      <xdr:row>13</xdr:row>
      <xdr:rowOff>25821</xdr:rowOff>
    </xdr:from>
    <xdr:to>
      <xdr:col>0</xdr:col>
      <xdr:colOff>831849</xdr:colOff>
      <xdr:row>13</xdr:row>
      <xdr:rowOff>701675</xdr:rowOff>
    </xdr:to>
    <xdr:pic>
      <xdr:nvPicPr>
        <xdr:cNvPr id="6" name="Immagine 5" descr="410106_milk_eng">
          <a:extLst>
            <a:ext uri="{FF2B5EF4-FFF2-40B4-BE49-F238E27FC236}">
              <a16:creationId xmlns:a16="http://schemas.microsoft.com/office/drawing/2014/main" xmlns="" id="{45BE94A4-2F03-391C-0CFF-898B60944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4" y="5674146"/>
          <a:ext cx="669925" cy="6758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16</xdr:row>
      <xdr:rowOff>19050</xdr:rowOff>
    </xdr:from>
    <xdr:to>
      <xdr:col>0</xdr:col>
      <xdr:colOff>879475</xdr:colOff>
      <xdr:row>16</xdr:row>
      <xdr:rowOff>736600</xdr:rowOff>
    </xdr:to>
    <xdr:pic>
      <xdr:nvPicPr>
        <xdr:cNvPr id="7" name="Immagine 6" descr="410105_white_eng">
          <a:extLst>
            <a:ext uri="{FF2B5EF4-FFF2-40B4-BE49-F238E27FC236}">
              <a16:creationId xmlns:a16="http://schemas.microsoft.com/office/drawing/2014/main" xmlns="" id="{8323EDD0-90EF-ED7C-F22A-C8701517B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6915150"/>
          <a:ext cx="71755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200025</xdr:colOff>
      <xdr:row>19</xdr:row>
      <xdr:rowOff>19050</xdr:rowOff>
    </xdr:from>
    <xdr:to>
      <xdr:col>0</xdr:col>
      <xdr:colOff>917575</xdr:colOff>
      <xdr:row>19</xdr:row>
      <xdr:rowOff>736600</xdr:rowOff>
    </xdr:to>
    <xdr:pic>
      <xdr:nvPicPr>
        <xdr:cNvPr id="8" name="Immagine 7" descr="410104_eng">
          <a:extLst>
            <a:ext uri="{FF2B5EF4-FFF2-40B4-BE49-F238E27FC236}">
              <a16:creationId xmlns:a16="http://schemas.microsoft.com/office/drawing/2014/main" xmlns="" id="{F73B4835-134C-09B5-BDD9-285E6FE98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8172450"/>
          <a:ext cx="71755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76200</xdr:colOff>
      <xdr:row>22</xdr:row>
      <xdr:rowOff>94314</xdr:rowOff>
    </xdr:from>
    <xdr:to>
      <xdr:col>0</xdr:col>
      <xdr:colOff>1035050</xdr:colOff>
      <xdr:row>24</xdr:row>
      <xdr:rowOff>317499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8CD93949-1A0E-28F7-0E18-CDB05170E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4064"/>
          <a:ext cx="958850" cy="9470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111125</xdr:colOff>
      <xdr:row>27</xdr:row>
      <xdr:rowOff>79375</xdr:rowOff>
    </xdr:from>
    <xdr:to>
      <xdr:col>0</xdr:col>
      <xdr:colOff>1069975</xdr:colOff>
      <xdr:row>29</xdr:row>
      <xdr:rowOff>301625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D4D8356A-28F4-584B-F667-13F282061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" y="11080750"/>
          <a:ext cx="958850" cy="946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57154</xdr:colOff>
      <xdr:row>1</xdr:row>
      <xdr:rowOff>30673</xdr:rowOff>
    </xdr:from>
    <xdr:to>
      <xdr:col>5</xdr:col>
      <xdr:colOff>460060</xdr:colOff>
      <xdr:row>2</xdr:row>
      <xdr:rowOff>126680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8986430-1E10-021A-63B3-92CE134F99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48" t="3060" r="13624" b="1175"/>
        <a:stretch/>
      </xdr:blipFill>
      <xdr:spPr bwMode="auto">
        <a:xfrm rot="16200000">
          <a:off x="3601503" y="534449"/>
          <a:ext cx="877057" cy="143160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209550</xdr:colOff>
      <xdr:row>1</xdr:row>
      <xdr:rowOff>16459</xdr:rowOff>
    </xdr:from>
    <xdr:to>
      <xdr:col>6</xdr:col>
      <xdr:colOff>373380</xdr:colOff>
      <xdr:row>2</xdr:row>
      <xdr:rowOff>116205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7AA27E0D-8E18-BF4D-3D62-CCB6BD4154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3" t="27557" r="6650" b="23118"/>
        <a:stretch/>
      </xdr:blipFill>
      <xdr:spPr bwMode="auto">
        <a:xfrm rot="16200000">
          <a:off x="4680242" y="898817"/>
          <a:ext cx="880796" cy="67818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0</xdr:colOff>
      <xdr:row>1</xdr:row>
      <xdr:rowOff>20815</xdr:rowOff>
    </xdr:from>
    <xdr:to>
      <xdr:col>9</xdr:col>
      <xdr:colOff>243205</xdr:colOff>
      <xdr:row>2</xdr:row>
      <xdr:rowOff>128905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9A1A8182-353D-697E-7815-E86156FFF1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287" t="10727" r="17118" b="6161"/>
        <a:stretch/>
      </xdr:blipFill>
      <xdr:spPr bwMode="auto">
        <a:xfrm rot="16200000">
          <a:off x="5787320" y="567620"/>
          <a:ext cx="889140" cy="13576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269928</xdr:colOff>
      <xdr:row>1</xdr:row>
      <xdr:rowOff>9525</xdr:rowOff>
    </xdr:from>
    <xdr:to>
      <xdr:col>11</xdr:col>
      <xdr:colOff>165103</xdr:colOff>
      <xdr:row>2</xdr:row>
      <xdr:rowOff>127000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FC059C9E-E75D-833C-3644-87A966B7715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02" t="5959" r="17483" b="5967"/>
        <a:stretch/>
      </xdr:blipFill>
      <xdr:spPr bwMode="auto">
        <a:xfrm rot="16200000">
          <a:off x="7216803" y="511200"/>
          <a:ext cx="898525" cy="14572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workbookViewId="0">
      <selection activeCell="L33" sqref="L33"/>
    </sheetView>
  </sheetViews>
  <sheetFormatPr defaultRowHeight="15" x14ac:dyDescent="0.25"/>
  <cols>
    <col min="1" max="1" width="19.5703125" bestFit="1" customWidth="1"/>
    <col min="2" max="2" width="18.5703125" bestFit="1" customWidth="1"/>
    <col min="3" max="3" width="10.85546875" customWidth="1"/>
    <col min="4" max="8" width="7.7109375" customWidth="1"/>
    <col min="9" max="10" width="9" bestFit="1" customWidth="1"/>
    <col min="11" max="11" width="14.42578125" bestFit="1" customWidth="1"/>
    <col min="12" max="12" width="20.5703125" bestFit="1" customWidth="1"/>
  </cols>
  <sheetData>
    <row r="1" spans="1:14" s="1" customFormat="1" ht="61.5" x14ac:dyDescent="0.9">
      <c r="A1" s="1" t="s">
        <v>40</v>
      </c>
    </row>
    <row r="2" spans="1:14" s="1" customFormat="1" ht="61.5" x14ac:dyDescent="0.9">
      <c r="A2" s="13" t="s">
        <v>35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4" spans="1:14" ht="64.5" x14ac:dyDescent="0.35">
      <c r="A4" s="4" t="s">
        <v>16</v>
      </c>
      <c r="B4" s="4" t="s">
        <v>17</v>
      </c>
      <c r="C4" s="20" t="s">
        <v>0</v>
      </c>
      <c r="D4" s="29" t="s">
        <v>18</v>
      </c>
      <c r="E4" s="29" t="s">
        <v>19</v>
      </c>
      <c r="F4" s="29" t="s">
        <v>20</v>
      </c>
      <c r="G4" s="29" t="s">
        <v>21</v>
      </c>
      <c r="H4" s="29" t="s">
        <v>22</v>
      </c>
      <c r="I4" s="30" t="s">
        <v>23</v>
      </c>
      <c r="J4" s="21" t="s">
        <v>39</v>
      </c>
      <c r="K4" s="4" t="s">
        <v>37</v>
      </c>
      <c r="L4" s="4" t="s">
        <v>38</v>
      </c>
      <c r="M4" s="2"/>
      <c r="N4" s="2"/>
    </row>
    <row r="5" spans="1:14" s="2" customFormat="1" ht="21.75" thickBot="1" x14ac:dyDescent="0.4">
      <c r="A5"/>
      <c r="B5"/>
      <c r="C5"/>
      <c r="D5"/>
      <c r="E5"/>
      <c r="F5"/>
      <c r="G5"/>
      <c r="H5"/>
      <c r="I5"/>
      <c r="J5"/>
      <c r="K5"/>
      <c r="L5"/>
      <c r="M5"/>
      <c r="N5"/>
    </row>
    <row r="6" spans="1:14" ht="29.1" customHeight="1" x14ac:dyDescent="0.25">
      <c r="A6" s="37"/>
      <c r="B6" s="40" t="s">
        <v>26</v>
      </c>
      <c r="C6" s="8" t="s">
        <v>1</v>
      </c>
      <c r="D6" s="22">
        <v>44</v>
      </c>
      <c r="E6" s="22">
        <v>47</v>
      </c>
      <c r="F6" s="22">
        <v>44</v>
      </c>
      <c r="G6" s="22">
        <v>22</v>
      </c>
      <c r="H6" s="22">
        <v>22</v>
      </c>
      <c r="I6" s="22">
        <f>SUM(D6:H6)</f>
        <v>179</v>
      </c>
      <c r="J6" s="9" t="s">
        <v>33</v>
      </c>
      <c r="K6" s="8" t="s">
        <v>3</v>
      </c>
    </row>
    <row r="7" spans="1:14" ht="29.1" customHeight="1" x14ac:dyDescent="0.25">
      <c r="A7" s="38"/>
      <c r="B7" s="41"/>
      <c r="C7" s="8" t="s">
        <v>2</v>
      </c>
      <c r="D7" s="22">
        <v>66</v>
      </c>
      <c r="E7" s="22">
        <v>66</v>
      </c>
      <c r="F7" s="22">
        <v>66</v>
      </c>
      <c r="G7" s="22">
        <v>0</v>
      </c>
      <c r="H7" s="22">
        <v>66</v>
      </c>
      <c r="I7" s="22">
        <f>SUM(D7:H7)</f>
        <v>264</v>
      </c>
      <c r="J7" s="9" t="s">
        <v>33</v>
      </c>
      <c r="K7" s="8" t="s">
        <v>4</v>
      </c>
    </row>
    <row r="8" spans="1:14" ht="29.1" customHeight="1" thickBot="1" x14ac:dyDescent="0.3">
      <c r="A8" s="39"/>
      <c r="B8" s="41"/>
      <c r="C8" s="8" t="s">
        <v>5</v>
      </c>
      <c r="D8" s="22">
        <v>66</v>
      </c>
      <c r="E8" s="22">
        <v>52</v>
      </c>
      <c r="F8" s="22">
        <v>28</v>
      </c>
      <c r="G8" s="22">
        <v>0</v>
      </c>
      <c r="H8" s="22">
        <v>66</v>
      </c>
      <c r="I8" s="22">
        <f>SUM(D8:H8)</f>
        <v>212</v>
      </c>
      <c r="J8" s="9" t="s">
        <v>33</v>
      </c>
      <c r="K8" s="8" t="s">
        <v>3</v>
      </c>
    </row>
    <row r="9" spans="1:14" ht="24" thickBot="1" x14ac:dyDescent="0.3">
      <c r="A9" s="31" t="s">
        <v>24</v>
      </c>
      <c r="B9" s="32">
        <v>32.24</v>
      </c>
      <c r="C9" s="33"/>
      <c r="D9" s="34">
        <f>SUM(D6:D8)</f>
        <v>176</v>
      </c>
      <c r="E9" s="34">
        <f>SUM(E6:E8)</f>
        <v>165</v>
      </c>
      <c r="F9" s="34">
        <f>SUM(F6:F8)</f>
        <v>138</v>
      </c>
      <c r="G9" s="34">
        <f>G6+G7+G8</f>
        <v>22</v>
      </c>
      <c r="H9" s="34">
        <f>SUM(H6:H8)</f>
        <v>154</v>
      </c>
      <c r="I9" s="34">
        <f>SUM(D9:H9)</f>
        <v>655</v>
      </c>
      <c r="J9" s="12" t="s">
        <v>34</v>
      </c>
      <c r="K9" s="27">
        <v>28</v>
      </c>
      <c r="L9" s="14">
        <f>B9*I9</f>
        <v>21117.200000000001</v>
      </c>
    </row>
    <row r="10" spans="1:14" ht="20.100000000000001" customHeight="1" thickBot="1" x14ac:dyDescent="0.3">
      <c r="A10" s="5"/>
      <c r="B10" s="7"/>
      <c r="C10" s="5"/>
      <c r="D10" s="24"/>
      <c r="E10" s="24"/>
      <c r="F10" s="24"/>
      <c r="G10" s="24"/>
      <c r="H10" s="24"/>
      <c r="I10" s="24"/>
      <c r="L10" s="6"/>
    </row>
    <row r="11" spans="1:14" ht="60" customHeight="1" thickBot="1" x14ac:dyDescent="0.3">
      <c r="A11" s="19"/>
      <c r="B11" s="15" t="s">
        <v>25</v>
      </c>
      <c r="C11" s="8" t="s">
        <v>2</v>
      </c>
      <c r="D11" s="22">
        <v>44</v>
      </c>
      <c r="E11" s="22">
        <v>0</v>
      </c>
      <c r="F11" s="22">
        <v>12</v>
      </c>
      <c r="G11" s="22">
        <v>0</v>
      </c>
      <c r="H11" s="22">
        <v>110</v>
      </c>
      <c r="I11" s="22">
        <f>SUM(D11:H11)</f>
        <v>166</v>
      </c>
      <c r="J11" s="9" t="s">
        <v>33</v>
      </c>
      <c r="K11" s="8" t="s">
        <v>6</v>
      </c>
    </row>
    <row r="12" spans="1:14" ht="24" thickBot="1" x14ac:dyDescent="0.3">
      <c r="A12" s="31" t="s">
        <v>24</v>
      </c>
      <c r="B12" s="32">
        <v>29.99</v>
      </c>
      <c r="C12" s="33"/>
      <c r="D12" s="34">
        <v>44</v>
      </c>
      <c r="E12" s="34">
        <v>0</v>
      </c>
      <c r="F12" s="34">
        <v>12</v>
      </c>
      <c r="G12" s="34">
        <v>0</v>
      </c>
      <c r="H12" s="34">
        <v>110</v>
      </c>
      <c r="I12" s="34">
        <f>SUM(D12:H12)</f>
        <v>166</v>
      </c>
      <c r="J12" s="12" t="s">
        <v>34</v>
      </c>
      <c r="K12" s="27">
        <v>9</v>
      </c>
      <c r="L12" s="14">
        <f>B12*I12</f>
        <v>4978.34</v>
      </c>
    </row>
    <row r="13" spans="1:14" ht="15.75" thickBot="1" x14ac:dyDescent="0.3">
      <c r="A13" s="5"/>
      <c r="B13" s="7"/>
      <c r="C13" s="5"/>
      <c r="D13" s="24"/>
      <c r="E13" s="24"/>
      <c r="F13" s="24"/>
      <c r="G13" s="24"/>
      <c r="H13" s="24"/>
      <c r="I13" s="24"/>
      <c r="L13" s="6"/>
    </row>
    <row r="14" spans="1:14" ht="60" customHeight="1" thickBot="1" x14ac:dyDescent="0.3">
      <c r="A14" s="19"/>
      <c r="B14" s="15" t="s">
        <v>27</v>
      </c>
      <c r="C14" s="8" t="s">
        <v>2</v>
      </c>
      <c r="D14" s="22">
        <v>44</v>
      </c>
      <c r="E14" s="22">
        <v>88</v>
      </c>
      <c r="F14" s="22">
        <v>154</v>
      </c>
      <c r="G14" s="22">
        <v>0</v>
      </c>
      <c r="H14" s="22">
        <v>132</v>
      </c>
      <c r="I14" s="22">
        <f>SUM(D14:H14)</f>
        <v>418</v>
      </c>
      <c r="J14" s="9" t="s">
        <v>33</v>
      </c>
      <c r="K14" s="8" t="s">
        <v>7</v>
      </c>
    </row>
    <row r="15" spans="1:14" ht="24" thickBot="1" x14ac:dyDescent="0.3">
      <c r="A15" s="31" t="s">
        <v>28</v>
      </c>
      <c r="B15" s="32">
        <v>32.99</v>
      </c>
      <c r="C15" s="33"/>
      <c r="D15" s="34">
        <v>44</v>
      </c>
      <c r="E15" s="34">
        <v>88</v>
      </c>
      <c r="F15" s="34">
        <v>154</v>
      </c>
      <c r="G15" s="34">
        <v>0</v>
      </c>
      <c r="H15" s="34">
        <v>132</v>
      </c>
      <c r="I15" s="34">
        <f>SUM(D15:H15)</f>
        <v>418</v>
      </c>
      <c r="J15" s="12" t="s">
        <v>34</v>
      </c>
      <c r="K15" s="27">
        <v>18</v>
      </c>
      <c r="L15" s="14">
        <f>I15*B15</f>
        <v>13789.820000000002</v>
      </c>
    </row>
    <row r="16" spans="1:14" ht="15" customHeight="1" thickBot="1" x14ac:dyDescent="0.3">
      <c r="A16" s="5"/>
      <c r="B16" s="7"/>
      <c r="C16" s="5"/>
      <c r="D16" s="24"/>
      <c r="E16" s="24"/>
      <c r="F16" s="24"/>
      <c r="G16" s="24"/>
      <c r="H16" s="24"/>
      <c r="I16" s="24"/>
      <c r="J16" s="5"/>
      <c r="K16" s="5"/>
      <c r="L16" s="7"/>
    </row>
    <row r="17" spans="1:13" ht="60" customHeight="1" thickBot="1" x14ac:dyDescent="0.3">
      <c r="A17" s="19"/>
      <c r="B17" s="15" t="s">
        <v>29</v>
      </c>
      <c r="C17" s="8" t="s">
        <v>2</v>
      </c>
      <c r="D17" s="22">
        <v>374</v>
      </c>
      <c r="E17" s="22">
        <v>264</v>
      </c>
      <c r="F17" s="22">
        <v>242</v>
      </c>
      <c r="G17" s="22">
        <v>0</v>
      </c>
      <c r="H17" s="22">
        <v>0</v>
      </c>
      <c r="I17" s="22">
        <f>SUM(D17:H17)</f>
        <v>880</v>
      </c>
      <c r="J17" s="9" t="s">
        <v>33</v>
      </c>
      <c r="K17" s="8" t="s">
        <v>8</v>
      </c>
    </row>
    <row r="18" spans="1:13" ht="24" thickBot="1" x14ac:dyDescent="0.3">
      <c r="A18" s="31" t="s">
        <v>28</v>
      </c>
      <c r="B18" s="32">
        <v>30.74</v>
      </c>
      <c r="C18" s="33"/>
      <c r="D18" s="34">
        <v>374</v>
      </c>
      <c r="E18" s="34">
        <v>264</v>
      </c>
      <c r="F18" s="34">
        <v>242</v>
      </c>
      <c r="G18" s="34">
        <v>0</v>
      </c>
      <c r="H18" s="34">
        <v>0</v>
      </c>
      <c r="I18" s="34">
        <f>SUM(D18:H18)</f>
        <v>880</v>
      </c>
      <c r="J18" s="12" t="s">
        <v>34</v>
      </c>
      <c r="K18" s="27">
        <v>31</v>
      </c>
      <c r="L18" s="14">
        <f>I18*B18</f>
        <v>27051.199999999997</v>
      </c>
    </row>
    <row r="19" spans="1:13" ht="15" customHeight="1" thickBot="1" x14ac:dyDescent="0.3">
      <c r="A19" s="5"/>
      <c r="B19" s="7"/>
      <c r="C19" s="5"/>
      <c r="D19" s="24"/>
      <c r="E19" s="24"/>
      <c r="F19" s="24"/>
      <c r="G19" s="24"/>
      <c r="H19" s="24"/>
      <c r="I19" s="24"/>
      <c r="J19" s="5"/>
      <c r="K19" s="5"/>
      <c r="L19" s="7"/>
    </row>
    <row r="20" spans="1:13" ht="60.75" thickBot="1" x14ac:dyDescent="0.3">
      <c r="A20" s="18"/>
      <c r="B20" s="17" t="s">
        <v>30</v>
      </c>
      <c r="C20" s="10" t="s">
        <v>9</v>
      </c>
      <c r="D20" s="23">
        <v>66</v>
      </c>
      <c r="E20" s="23">
        <v>22</v>
      </c>
      <c r="F20" s="23">
        <v>66</v>
      </c>
      <c r="G20" s="23">
        <v>132</v>
      </c>
      <c r="H20" s="23">
        <v>22</v>
      </c>
      <c r="I20" s="22">
        <f>SUM(D20:H20)</f>
        <v>308</v>
      </c>
      <c r="J20" s="9" t="s">
        <v>33</v>
      </c>
      <c r="K20" s="8" t="s">
        <v>10</v>
      </c>
    </row>
    <row r="21" spans="1:13" ht="24" thickBot="1" x14ac:dyDescent="0.3">
      <c r="A21" s="31" t="s">
        <v>28</v>
      </c>
      <c r="B21" s="32">
        <v>37.49</v>
      </c>
      <c r="C21" s="33"/>
      <c r="D21" s="34">
        <v>66</v>
      </c>
      <c r="E21" s="34">
        <v>22</v>
      </c>
      <c r="F21" s="34">
        <v>66</v>
      </c>
      <c r="G21" s="34">
        <v>132</v>
      </c>
      <c r="H21" s="34">
        <v>22</v>
      </c>
      <c r="I21" s="34">
        <f>SUM(D21:H21)</f>
        <v>308</v>
      </c>
      <c r="J21" s="12" t="s">
        <v>34</v>
      </c>
      <c r="K21" s="27">
        <v>14</v>
      </c>
      <c r="L21" s="14">
        <f>I21*B21</f>
        <v>11546.92</v>
      </c>
    </row>
    <row r="22" spans="1:13" ht="15.75" thickBot="1" x14ac:dyDescent="0.3">
      <c r="A22" s="5"/>
      <c r="B22" s="7"/>
      <c r="C22" s="5"/>
      <c r="D22" s="24"/>
      <c r="E22" s="24"/>
      <c r="F22" s="24"/>
      <c r="G22" s="24"/>
      <c r="H22" s="24"/>
      <c r="I22" s="24"/>
      <c r="J22" s="5"/>
      <c r="K22" s="5"/>
      <c r="L22" s="7"/>
    </row>
    <row r="23" spans="1:13" ht="29.1" customHeight="1" x14ac:dyDescent="0.25">
      <c r="A23" s="37"/>
      <c r="B23" s="42" t="s">
        <v>31</v>
      </c>
      <c r="C23" s="8" t="s">
        <v>9</v>
      </c>
      <c r="D23" s="22">
        <v>132</v>
      </c>
      <c r="E23" s="22">
        <v>22</v>
      </c>
      <c r="F23" s="22">
        <v>22</v>
      </c>
      <c r="G23" s="22">
        <v>22</v>
      </c>
      <c r="H23" s="22">
        <v>44</v>
      </c>
      <c r="I23" s="22">
        <f>SUM(D23:H23)</f>
        <v>242</v>
      </c>
      <c r="J23" s="9" t="s">
        <v>33</v>
      </c>
      <c r="K23" s="8" t="s">
        <v>11</v>
      </c>
    </row>
    <row r="24" spans="1:13" ht="29.1" customHeight="1" x14ac:dyDescent="0.25">
      <c r="A24" s="38"/>
      <c r="B24" s="43"/>
      <c r="C24" s="8" t="s">
        <v>2</v>
      </c>
      <c r="D24" s="22">
        <v>0</v>
      </c>
      <c r="E24" s="22">
        <v>44</v>
      </c>
      <c r="F24" s="22">
        <v>35</v>
      </c>
      <c r="G24" s="22">
        <v>44</v>
      </c>
      <c r="H24" s="22">
        <v>44</v>
      </c>
      <c r="I24" s="22">
        <f>SUM(D24:H24)</f>
        <v>167</v>
      </c>
      <c r="J24" s="9" t="s">
        <v>33</v>
      </c>
      <c r="K24" s="8" t="s">
        <v>12</v>
      </c>
    </row>
    <row r="25" spans="1:13" ht="29.1" customHeight="1" thickBot="1" x14ac:dyDescent="0.3">
      <c r="A25" s="39"/>
      <c r="B25" s="43"/>
      <c r="C25" s="8" t="s">
        <v>1</v>
      </c>
      <c r="D25" s="22">
        <v>22</v>
      </c>
      <c r="E25" s="22">
        <v>0</v>
      </c>
      <c r="F25" s="22">
        <v>0</v>
      </c>
      <c r="G25" s="22">
        <v>22</v>
      </c>
      <c r="H25" s="22">
        <v>22</v>
      </c>
      <c r="I25" s="22">
        <f>SUM(D25:H25)</f>
        <v>66</v>
      </c>
      <c r="J25" s="9" t="s">
        <v>33</v>
      </c>
      <c r="K25" s="8" t="s">
        <v>13</v>
      </c>
    </row>
    <row r="26" spans="1:13" ht="24" thickBot="1" x14ac:dyDescent="0.3">
      <c r="A26" s="16" t="s">
        <v>28</v>
      </c>
      <c r="B26" s="11">
        <v>29.99</v>
      </c>
      <c r="C26" s="10"/>
      <c r="D26" s="23">
        <f>SUM(D23:D25)</f>
        <v>154</v>
      </c>
      <c r="E26" s="23">
        <f t="shared" ref="E26:H26" si="0">SUM(E23:E25)</f>
        <v>66</v>
      </c>
      <c r="F26" s="23">
        <f t="shared" si="0"/>
        <v>57</v>
      </c>
      <c r="G26" s="23">
        <f t="shared" si="0"/>
        <v>88</v>
      </c>
      <c r="H26" s="23">
        <f t="shared" si="0"/>
        <v>110</v>
      </c>
      <c r="I26" s="23">
        <f>SUM(D26:H26)</f>
        <v>475</v>
      </c>
      <c r="J26" s="12" t="s">
        <v>34</v>
      </c>
      <c r="K26" s="27">
        <v>27</v>
      </c>
      <c r="L26" s="14">
        <f>I26*B26</f>
        <v>14245.25</v>
      </c>
    </row>
    <row r="27" spans="1:13" ht="15.75" thickBot="1" x14ac:dyDescent="0.3">
      <c r="D27" s="25"/>
      <c r="E27" s="25"/>
      <c r="F27" s="25"/>
      <c r="G27" s="25"/>
      <c r="H27" s="25"/>
      <c r="I27" s="25"/>
    </row>
    <row r="28" spans="1:13" s="3" customFormat="1" ht="29.1" customHeight="1" x14ac:dyDescent="0.35">
      <c r="A28" s="37"/>
      <c r="B28" s="44" t="s">
        <v>32</v>
      </c>
      <c r="C28" s="8" t="s">
        <v>1</v>
      </c>
      <c r="D28" s="22">
        <v>22</v>
      </c>
      <c r="E28" s="22">
        <v>0</v>
      </c>
      <c r="F28" s="22">
        <v>0</v>
      </c>
      <c r="G28" s="22">
        <v>0</v>
      </c>
      <c r="H28" s="22">
        <v>7</v>
      </c>
      <c r="I28" s="22">
        <f>SUM(D28:H28)</f>
        <v>29</v>
      </c>
      <c r="J28" s="9" t="s">
        <v>33</v>
      </c>
      <c r="K28" s="8" t="s">
        <v>13</v>
      </c>
      <c r="L28"/>
      <c r="M28"/>
    </row>
    <row r="29" spans="1:13" ht="29.1" customHeight="1" x14ac:dyDescent="0.25">
      <c r="A29" s="38"/>
      <c r="B29" s="45"/>
      <c r="C29" s="8" t="s">
        <v>2</v>
      </c>
      <c r="D29" s="22">
        <v>22</v>
      </c>
      <c r="E29" s="22">
        <v>22</v>
      </c>
      <c r="F29" s="22">
        <v>22</v>
      </c>
      <c r="G29" s="22">
        <v>22</v>
      </c>
      <c r="H29" s="22">
        <v>22</v>
      </c>
      <c r="I29" s="22">
        <f>SUM(D29:H29)</f>
        <v>110</v>
      </c>
      <c r="J29" s="9" t="s">
        <v>33</v>
      </c>
      <c r="K29" s="8" t="s">
        <v>14</v>
      </c>
    </row>
    <row r="30" spans="1:13" ht="29.1" customHeight="1" thickBot="1" x14ac:dyDescent="0.3">
      <c r="A30" s="39"/>
      <c r="B30" s="45"/>
      <c r="C30" s="8" t="s">
        <v>15</v>
      </c>
      <c r="D30" s="22">
        <v>44</v>
      </c>
      <c r="E30" s="22">
        <v>22</v>
      </c>
      <c r="F30" s="22">
        <v>22</v>
      </c>
      <c r="G30" s="22">
        <v>22</v>
      </c>
      <c r="H30" s="22">
        <v>44</v>
      </c>
      <c r="I30" s="22">
        <f>SUM(D30:H30)</f>
        <v>154</v>
      </c>
      <c r="J30" s="9" t="s">
        <v>33</v>
      </c>
      <c r="K30" s="8"/>
    </row>
    <row r="31" spans="1:13" ht="24" thickBot="1" x14ac:dyDescent="0.3">
      <c r="A31" s="16" t="s">
        <v>28</v>
      </c>
      <c r="B31" s="11">
        <v>32.24</v>
      </c>
      <c r="C31" s="10"/>
      <c r="D31" s="23">
        <f>SUM(D28:D30)</f>
        <v>88</v>
      </c>
      <c r="E31" s="23">
        <f t="shared" ref="E31" si="1">SUM(E28:E30)</f>
        <v>44</v>
      </c>
      <c r="F31" s="23">
        <f t="shared" ref="F31" si="2">SUM(F28:F30)</f>
        <v>44</v>
      </c>
      <c r="G31" s="23">
        <f t="shared" ref="G31" si="3">SUM(G28:G30)</f>
        <v>44</v>
      </c>
      <c r="H31" s="23">
        <f t="shared" ref="H31" si="4">SUM(H28:H30)</f>
        <v>73</v>
      </c>
      <c r="I31" s="23">
        <f>SUM(D31:H31)</f>
        <v>293</v>
      </c>
      <c r="J31" s="12" t="s">
        <v>34</v>
      </c>
      <c r="K31" s="27">
        <v>10</v>
      </c>
      <c r="L31" s="14">
        <f>I31*B31</f>
        <v>9446.32</v>
      </c>
    </row>
    <row r="32" spans="1:13" ht="15.75" thickBot="1" x14ac:dyDescent="0.3">
      <c r="D32" s="25"/>
      <c r="E32" s="25"/>
      <c r="F32" s="25"/>
      <c r="G32" s="25"/>
      <c r="H32" s="25"/>
      <c r="I32" s="25"/>
    </row>
    <row r="33" spans="1:13" ht="24" thickBot="1" x14ac:dyDescent="0.4">
      <c r="A33" s="35" t="s">
        <v>36</v>
      </c>
      <c r="B33" s="3"/>
      <c r="C33" s="3"/>
      <c r="D33" s="26">
        <v>946</v>
      </c>
      <c r="E33" s="26">
        <v>649</v>
      </c>
      <c r="F33" s="26">
        <v>713</v>
      </c>
      <c r="G33" s="26">
        <v>286</v>
      </c>
      <c r="H33" s="26">
        <v>601</v>
      </c>
      <c r="I33" s="28">
        <f>SUM(D33:H33)</f>
        <v>3195</v>
      </c>
      <c r="J33" s="3"/>
      <c r="K33" s="3"/>
      <c r="L33" s="36">
        <f>SUM(L6:L31)</f>
        <v>102175.04999999999</v>
      </c>
      <c r="M33" s="3"/>
    </row>
  </sheetData>
  <mergeCells count="6">
    <mergeCell ref="A6:A8"/>
    <mergeCell ref="B6:B8"/>
    <mergeCell ref="B23:B25"/>
    <mergeCell ref="B28:B30"/>
    <mergeCell ref="A23:A25"/>
    <mergeCell ref="A28:A30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2023-07-10T10:08:38Z</cp:lastPrinted>
  <dcterms:created xsi:type="dcterms:W3CDTF">2023-07-06T14:49:15Z</dcterms:created>
  <dcterms:modified xsi:type="dcterms:W3CDTF">2023-07-12T14:28:10Z</dcterms:modified>
</cp:coreProperties>
</file>